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<sst xmlns="http://schemas.openxmlformats.org/spreadsheetml/2006/main" count="110" uniqueCount="52">
  <si>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Eil.</t>
  </si>
  <si>
    <t>Nr.</t>
  </si>
  <si>
    <t>Direktorius</t>
  </si>
  <si>
    <t>Direktoriaus pavaduotojas ugdymui</t>
  </si>
  <si>
    <t>Logopedas</t>
  </si>
  <si>
    <t>Socialinis pedagogas</t>
  </si>
  <si>
    <t>Valytojas</t>
  </si>
  <si>
    <t>Skalbėjas</t>
  </si>
  <si>
    <t>Sandėlininkas</t>
  </si>
  <si>
    <t>Virėjas</t>
  </si>
  <si>
    <t>Kiemsargis</t>
  </si>
  <si>
    <t>Elektrikas</t>
  </si>
  <si>
    <t>Santechnikas</t>
  </si>
  <si>
    <t>IŠ VISO:</t>
  </si>
  <si>
    <t>Pareigybės</t>
  </si>
  <si>
    <t>kodas</t>
  </si>
  <si>
    <t xml:space="preserve">Pareigybės </t>
  </si>
  <si>
    <t>lygis</t>
  </si>
  <si>
    <t>B</t>
  </si>
  <si>
    <t>C</t>
  </si>
  <si>
    <t>D</t>
  </si>
  <si>
    <t>Pareigybės pavadinimas</t>
  </si>
  <si>
    <t>grupė</t>
  </si>
  <si>
    <t>Specialistas</t>
  </si>
  <si>
    <t>Kvalifikuotas darbininkas</t>
  </si>
  <si>
    <t>Darbininkas</t>
  </si>
  <si>
    <t>Sekretorius</t>
  </si>
  <si>
    <t>A2</t>
  </si>
  <si>
    <t>Vadovai ir jų pavaduotojai</t>
  </si>
  <si>
    <t>Vyr.buhalteris</t>
  </si>
  <si>
    <t>Darbuotojas</t>
  </si>
  <si>
    <t>ANYKŠČIŲ VAIKŲ LOPŠELIS-DARŽELIS "ŽIOGELIS"</t>
  </si>
  <si>
    <t>Eurais</t>
  </si>
  <si>
    <t>*</t>
  </si>
  <si>
    <t>Pastatų remontininkas</t>
  </si>
  <si>
    <t>Neformaliojo ugdymo mokytojas (IT specialistas)</t>
  </si>
  <si>
    <t>ped</t>
  </si>
  <si>
    <t>kt</t>
  </si>
  <si>
    <t>Viso</t>
  </si>
  <si>
    <t>Ūkvedys</t>
  </si>
  <si>
    <t>Maisto organizavimo  specialistas</t>
  </si>
  <si>
    <t>Mokytojo padėjėjas</t>
  </si>
  <si>
    <t>Ikimokyklinio ugdymo mokytojas</t>
  </si>
  <si>
    <t>Priešmokyklinio ugdymo mokytojas</t>
  </si>
  <si>
    <t>Neformaliojo ugdymo mokytojas (muzikos mokymas)</t>
  </si>
  <si>
    <t>Auklėtojo padėjėjas</t>
  </si>
  <si>
    <t>DARBUOTOJŲ VIDUTINIS MĖNESINIS DARBO UŽMOKESTIS (BRUTO) 2022-12-31</t>
  </si>
  <si>
    <t>Pareigybių  skaičius             2021-12-31</t>
  </si>
  <si>
    <t>Vidutinis darbo užmokestis 1 pareigybei             2021-12-31</t>
  </si>
  <si>
    <t>Pareigybių  skaičius      2022-12-31</t>
  </si>
  <si>
    <t>Vidutinis darbo užmokestis 1 pareigybei             2022-12-31</t>
  </si>
  <si>
    <t>Judesio korekcijos specialistas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</si>
</sst>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FF0000"/>
      <name val="Times New Roman"/>
      <family val="2"/>
    </font>
    <font>
      <b/>
      <sz val="10"/>
      <color rgb="FF3F3F3F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42" applyFont="1" applyFill="1">
      <alignment/>
      <protection/>
    </xf>
    <xf numFmtId="0" fontId="4" fillId="0" borderId="10" xfId="42" applyFont="1" applyFill="1" applyBorder="1">
      <alignment/>
      <protection/>
    </xf>
    <xf numFmtId="0" fontId="4" fillId="0" borderId="11" xfId="42" applyFont="1" applyFill="1" applyBorder="1">
      <alignment/>
      <protection/>
    </xf>
    <xf numFmtId="0" fontId="4" fillId="0" borderId="12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5" xfId="42" applyFont="1" applyFill="1" applyBorder="1">
      <alignment/>
      <protection/>
    </xf>
    <xf numFmtId="0" fontId="4" fillId="0" borderId="16" xfId="42" applyFont="1" applyFill="1" applyBorder="1">
      <alignment/>
      <protection/>
    </xf>
    <xf numFmtId="0" fontId="4" fillId="0" borderId="17" xfId="42" applyFont="1" applyFill="1" applyBorder="1">
      <alignment/>
      <protection/>
    </xf>
    <xf numFmtId="0" fontId="4" fillId="0" borderId="16" xfId="42" applyFont="1" applyFill="1" applyBorder="1" applyAlignment="1">
      <alignment wrapText="1"/>
      <protection/>
    </xf>
    <xf numFmtId="171" fontId="3" fillId="0" borderId="18" xfId="48" applyFont="1" applyFill="1" applyBorder="1" applyAlignment="1">
      <alignment horizontal="left"/>
    </xf>
    <xf numFmtId="171" fontId="4" fillId="0" borderId="0" xfId="42" applyNumberFormat="1" applyFont="1" applyFill="1">
      <alignment/>
      <protection/>
    </xf>
    <xf numFmtId="0" fontId="3" fillId="0" borderId="19" xfId="42" applyFont="1" applyFill="1" applyBorder="1">
      <alignment/>
      <protection/>
    </xf>
    <xf numFmtId="0" fontId="4" fillId="0" borderId="20" xfId="42" applyFont="1" applyFill="1" applyBorder="1" applyAlignment="1">
      <alignment horizontal="center" wrapText="1"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>
      <alignment/>
      <protection/>
    </xf>
    <xf numFmtId="0" fontId="4" fillId="0" borderId="23" xfId="42" applyFont="1" applyFill="1" applyBorder="1" applyAlignment="1">
      <alignment wrapText="1"/>
      <protection/>
    </xf>
    <xf numFmtId="0" fontId="4" fillId="0" borderId="23" xfId="42" applyFont="1" applyFill="1" applyBorder="1">
      <alignment/>
      <protection/>
    </xf>
    <xf numFmtId="0" fontId="4" fillId="0" borderId="22" xfId="42" applyFont="1" applyFill="1" applyBorder="1" applyAlignment="1">
      <alignment wrapText="1"/>
      <protection/>
    </xf>
    <xf numFmtId="0" fontId="4" fillId="0" borderId="24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4" fillId="0" borderId="25" xfId="42" applyFont="1" applyFill="1" applyBorder="1">
      <alignment/>
      <protection/>
    </xf>
    <xf numFmtId="0" fontId="4" fillId="0" borderId="25" xfId="42" applyFont="1" applyFill="1" applyBorder="1" applyAlignment="1">
      <alignment wrapText="1"/>
      <protection/>
    </xf>
    <xf numFmtId="0" fontId="4" fillId="0" borderId="26" xfId="42" applyFont="1" applyFill="1" applyBorder="1" applyAlignment="1">
      <alignment horizontal="center" wrapText="1"/>
      <protection/>
    </xf>
    <xf numFmtId="0" fontId="4" fillId="0" borderId="27" xfId="42" applyFont="1" applyFill="1" applyBorder="1" applyAlignment="1">
      <alignment horizontal="center" wrapText="1"/>
      <protection/>
    </xf>
    <xf numFmtId="0" fontId="4" fillId="0" borderId="28" xfId="42" applyFont="1" applyFill="1" applyBorder="1" applyAlignment="1">
      <alignment wrapText="1"/>
      <protection/>
    </xf>
    <xf numFmtId="0" fontId="4" fillId="0" borderId="28" xfId="42" applyFont="1" applyFill="1" applyBorder="1">
      <alignment/>
      <protection/>
    </xf>
    <xf numFmtId="0" fontId="4" fillId="0" borderId="29" xfId="42" applyFont="1" applyFill="1" applyBorder="1">
      <alignment/>
      <protection/>
    </xf>
    <xf numFmtId="0" fontId="3" fillId="0" borderId="30" xfId="42" applyFont="1" applyFill="1" applyBorder="1">
      <alignment/>
      <protection/>
    </xf>
    <xf numFmtId="0" fontId="0" fillId="0" borderId="0" xfId="0" applyFill="1" applyAlignment="1">
      <alignment/>
    </xf>
    <xf numFmtId="0" fontId="4" fillId="0" borderId="22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0" fontId="4" fillId="0" borderId="15" xfId="42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4" fillId="0" borderId="32" xfId="42" applyFont="1" applyFill="1" applyBorder="1" applyAlignment="1">
      <alignment horizontal="center"/>
      <protection/>
    </xf>
    <xf numFmtId="0" fontId="4" fillId="0" borderId="33" xfId="42" applyFont="1" applyFill="1" applyBorder="1" applyAlignment="1">
      <alignment horizontal="center"/>
      <protection/>
    </xf>
    <xf numFmtId="0" fontId="4" fillId="0" borderId="34" xfId="42" applyFont="1" applyFill="1" applyBorder="1" applyAlignment="1">
      <alignment horizontal="center"/>
      <protection/>
    </xf>
    <xf numFmtId="0" fontId="4" fillId="0" borderId="35" xfId="42" applyFont="1" applyFill="1" applyBorder="1" applyAlignment="1">
      <alignment horizontal="center"/>
      <protection/>
    </xf>
    <xf numFmtId="0" fontId="4" fillId="0" borderId="36" xfId="42" applyFont="1" applyFill="1" applyBorder="1" applyAlignment="1">
      <alignment horizontal="center"/>
      <protection/>
    </xf>
    <xf numFmtId="0" fontId="4" fillId="0" borderId="37" xfId="42" applyFont="1" applyFill="1" applyBorder="1">
      <alignment/>
      <protection/>
    </xf>
    <xf numFmtId="171" fontId="3" fillId="0" borderId="18" xfId="48" applyFont="1" applyFill="1" applyBorder="1" applyAlignment="1">
      <alignment horizontal="center"/>
    </xf>
    <xf numFmtId="171" fontId="3" fillId="0" borderId="38" xfId="48" applyFont="1" applyFill="1" applyBorder="1" applyAlignment="1">
      <alignment horizontal="center"/>
    </xf>
    <xf numFmtId="2" fontId="4" fillId="0" borderId="34" xfId="42" applyNumberFormat="1" applyFont="1" applyFill="1" applyBorder="1" applyAlignment="1">
      <alignment horizontal="center"/>
      <protection/>
    </xf>
    <xf numFmtId="0" fontId="4" fillId="0" borderId="20" xfId="42" applyFont="1" applyFill="1" applyBorder="1" applyAlignment="1">
      <alignment horizontal="center" wrapText="1"/>
      <protection/>
    </xf>
    <xf numFmtId="0" fontId="4" fillId="0" borderId="21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39" xfId="42" applyFont="1" applyFill="1" applyBorder="1" applyAlignment="1">
      <alignment horizontal="center" wrapText="1"/>
      <protection/>
    </xf>
    <xf numFmtId="0" fontId="4" fillId="0" borderId="40" xfId="42" applyFont="1" applyFill="1" applyBorder="1" applyAlignment="1">
      <alignment horizontal="center" wrapText="1"/>
      <protection/>
    </xf>
    <xf numFmtId="0" fontId="4" fillId="0" borderId="41" xfId="42" applyFont="1" applyFill="1" applyBorder="1" applyAlignment="1">
      <alignment horizontal="center" wrapText="1"/>
      <protection/>
    </xf>
    <xf numFmtId="0" fontId="4" fillId="0" borderId="31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I31" sqref="I31"/>
    </sheetView>
  </sheetViews>
  <sheetFormatPr defaultColWidth="9.33203125" defaultRowHeight="12.75"/>
  <cols>
    <col min="1" max="1" width="5.66015625" style="30" customWidth="1"/>
    <col min="2" max="2" width="5.5" style="30" customWidth="1"/>
    <col min="3" max="3" width="49.5" style="30" customWidth="1"/>
    <col min="4" max="4" width="24.5" style="30" hidden="1" customWidth="1"/>
    <col min="5" max="5" width="12.5" style="30" hidden="1" customWidth="1"/>
    <col min="6" max="6" width="15.5" style="30" hidden="1" customWidth="1"/>
    <col min="7" max="8" width="15.5" style="30" customWidth="1"/>
    <col min="9" max="9" width="14.5" style="30" customWidth="1"/>
    <col min="10" max="10" width="15.5" style="30" customWidth="1"/>
    <col min="11" max="11" width="9.33203125" style="30" customWidth="1"/>
    <col min="12" max="15" width="0" style="30" hidden="1" customWidth="1"/>
    <col min="16" max="16384" width="9.33203125" style="30" customWidth="1"/>
  </cols>
  <sheetData>
    <row r="1" spans="6:10" ht="12.75">
      <c r="F1" s="34"/>
      <c r="G1" s="34"/>
      <c r="H1" s="34"/>
      <c r="I1" s="34"/>
      <c r="J1" s="35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10" ht="12.75">
      <c r="A4" s="36"/>
      <c r="B4" s="36"/>
      <c r="C4" s="49" t="s">
        <v>31</v>
      </c>
      <c r="D4" s="49"/>
      <c r="E4" s="49"/>
      <c r="F4" s="49"/>
      <c r="G4" s="49"/>
      <c r="H4" s="49"/>
      <c r="I4" s="49"/>
      <c r="J4" s="49"/>
    </row>
    <row r="5" spans="1:10" ht="12.75" customHeight="1">
      <c r="A5" s="48" t="s">
        <v>46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3.5" thickBot="1">
      <c r="A6" s="36"/>
      <c r="B6" s="36"/>
      <c r="C6" s="36"/>
      <c r="D6" s="36"/>
      <c r="E6" s="36"/>
      <c r="F6" s="36"/>
      <c r="H6" s="36"/>
      <c r="I6" s="36"/>
      <c r="J6" s="36" t="s">
        <v>32</v>
      </c>
    </row>
    <row r="7" spans="1:10" ht="12.75" customHeight="1">
      <c r="A7" s="36"/>
      <c r="B7" s="2" t="s">
        <v>0</v>
      </c>
      <c r="C7" s="50" t="s">
        <v>21</v>
      </c>
      <c r="D7" s="24" t="s">
        <v>14</v>
      </c>
      <c r="E7" s="14" t="s">
        <v>16</v>
      </c>
      <c r="F7" s="24" t="s">
        <v>14</v>
      </c>
      <c r="G7" s="52" t="s">
        <v>47</v>
      </c>
      <c r="H7" s="46" t="s">
        <v>48</v>
      </c>
      <c r="I7" s="52" t="s">
        <v>49</v>
      </c>
      <c r="J7" s="46" t="s">
        <v>50</v>
      </c>
    </row>
    <row r="8" spans="1:10" ht="40.5" customHeight="1" thickBot="1">
      <c r="A8" s="36"/>
      <c r="B8" s="3" t="s">
        <v>1</v>
      </c>
      <c r="C8" s="51"/>
      <c r="D8" s="25" t="s">
        <v>22</v>
      </c>
      <c r="E8" s="15" t="s">
        <v>17</v>
      </c>
      <c r="F8" s="25" t="s">
        <v>15</v>
      </c>
      <c r="G8" s="53"/>
      <c r="H8" s="47"/>
      <c r="I8" s="53"/>
      <c r="J8" s="47"/>
    </row>
    <row r="9" spans="1:10" ht="12.75">
      <c r="A9" s="36"/>
      <c r="B9" s="4">
        <v>1</v>
      </c>
      <c r="C9" s="7" t="s">
        <v>2</v>
      </c>
      <c r="D9" s="22" t="s">
        <v>28</v>
      </c>
      <c r="E9" s="16" t="s">
        <v>27</v>
      </c>
      <c r="F9" s="22">
        <v>134101</v>
      </c>
      <c r="G9" s="37">
        <v>1</v>
      </c>
      <c r="H9" s="37">
        <v>2438.28</v>
      </c>
      <c r="I9" s="37">
        <v>1</v>
      </c>
      <c r="J9" s="37">
        <v>2770.48</v>
      </c>
    </row>
    <row r="10" spans="1:10" ht="12" customHeight="1">
      <c r="A10" s="36"/>
      <c r="B10" s="5">
        <f>SUM(B9+1)</f>
        <v>2</v>
      </c>
      <c r="C10" s="33" t="s">
        <v>3</v>
      </c>
      <c r="D10" s="22" t="s">
        <v>28</v>
      </c>
      <c r="E10" s="19" t="s">
        <v>27</v>
      </c>
      <c r="F10" s="26">
        <v>134101</v>
      </c>
      <c r="G10" s="39">
        <v>1</v>
      </c>
      <c r="H10" s="39" t="s">
        <v>33</v>
      </c>
      <c r="I10" s="39">
        <v>1</v>
      </c>
      <c r="J10" s="39" t="s">
        <v>33</v>
      </c>
    </row>
    <row r="11" spans="1:10" ht="12" customHeight="1">
      <c r="A11" s="36"/>
      <c r="B11" s="5">
        <f aca="true" t="shared" si="0" ref="B11:B26">SUM(B10+1)</f>
        <v>3</v>
      </c>
      <c r="C11" s="33" t="s">
        <v>39</v>
      </c>
      <c r="D11" s="22"/>
      <c r="E11" s="19"/>
      <c r="F11" s="26"/>
      <c r="G11" s="39">
        <v>1</v>
      </c>
      <c r="H11" s="39" t="s">
        <v>33</v>
      </c>
      <c r="I11" s="39">
        <v>1</v>
      </c>
      <c r="J11" s="39" t="s">
        <v>33</v>
      </c>
    </row>
    <row r="12" spans="1:10" ht="12.75">
      <c r="A12" s="36"/>
      <c r="B12" s="5">
        <f t="shared" si="0"/>
        <v>4</v>
      </c>
      <c r="C12" s="8" t="s">
        <v>29</v>
      </c>
      <c r="D12" s="27" t="s">
        <v>23</v>
      </c>
      <c r="E12" s="16" t="s">
        <v>27</v>
      </c>
      <c r="F12" s="27">
        <v>241103</v>
      </c>
      <c r="G12" s="39">
        <v>1</v>
      </c>
      <c r="H12" s="39" t="s">
        <v>33</v>
      </c>
      <c r="I12" s="39">
        <v>1</v>
      </c>
      <c r="J12" s="39" t="s">
        <v>33</v>
      </c>
    </row>
    <row r="13" spans="1:10" ht="12.75">
      <c r="A13" s="36"/>
      <c r="B13" s="5">
        <f t="shared" si="0"/>
        <v>5</v>
      </c>
      <c r="C13" s="8" t="s">
        <v>42</v>
      </c>
      <c r="D13" s="27" t="s">
        <v>23</v>
      </c>
      <c r="E13" s="16" t="s">
        <v>18</v>
      </c>
      <c r="F13" s="27">
        <v>234201</v>
      </c>
      <c r="G13" s="39">
        <v>9.47</v>
      </c>
      <c r="H13" s="39">
        <v>1373.96</v>
      </c>
      <c r="I13" s="39">
        <v>8.38</v>
      </c>
      <c r="J13" s="45">
        <v>1636.43</v>
      </c>
    </row>
    <row r="14" spans="1:10" ht="12.75">
      <c r="A14" s="36"/>
      <c r="B14" s="5">
        <f t="shared" si="0"/>
        <v>6</v>
      </c>
      <c r="C14" s="8" t="s">
        <v>43</v>
      </c>
      <c r="D14" s="27" t="s">
        <v>23</v>
      </c>
      <c r="E14" s="16" t="s">
        <v>27</v>
      </c>
      <c r="F14" s="22">
        <v>234201</v>
      </c>
      <c r="G14" s="39">
        <v>2.18</v>
      </c>
      <c r="H14" s="45">
        <v>1360.8</v>
      </c>
      <c r="I14" s="39">
        <v>3.27</v>
      </c>
      <c r="J14" s="39">
        <v>1666.46</v>
      </c>
    </row>
    <row r="15" spans="2:10" ht="12.75">
      <c r="B15" s="5">
        <f t="shared" si="0"/>
        <v>7</v>
      </c>
      <c r="C15" s="8" t="s">
        <v>4</v>
      </c>
      <c r="D15" s="22" t="s">
        <v>23</v>
      </c>
      <c r="E15" s="16" t="s">
        <v>27</v>
      </c>
      <c r="F15" s="22">
        <v>235202</v>
      </c>
      <c r="G15" s="39">
        <v>1</v>
      </c>
      <c r="H15" s="39" t="s">
        <v>33</v>
      </c>
      <c r="I15" s="39">
        <v>1</v>
      </c>
      <c r="J15" s="39" t="s">
        <v>33</v>
      </c>
    </row>
    <row r="16" spans="2:10" ht="12.75">
      <c r="B16" s="5">
        <f t="shared" si="0"/>
        <v>8</v>
      </c>
      <c r="C16" s="8" t="s">
        <v>5</v>
      </c>
      <c r="D16" s="22" t="s">
        <v>23</v>
      </c>
      <c r="E16" s="16" t="s">
        <v>27</v>
      </c>
      <c r="F16" s="22">
        <v>235901</v>
      </c>
      <c r="G16" s="39">
        <v>1</v>
      </c>
      <c r="H16" s="39" t="s">
        <v>33</v>
      </c>
      <c r="I16" s="39">
        <v>1</v>
      </c>
      <c r="J16" s="39" t="s">
        <v>33</v>
      </c>
    </row>
    <row r="17" spans="2:10" ht="12.75">
      <c r="B17" s="5">
        <f t="shared" si="0"/>
        <v>9</v>
      </c>
      <c r="C17" s="8" t="s">
        <v>44</v>
      </c>
      <c r="D17" s="22" t="s">
        <v>23</v>
      </c>
      <c r="E17" s="18" t="s">
        <v>18</v>
      </c>
      <c r="F17" s="22">
        <v>235501</v>
      </c>
      <c r="G17" s="39">
        <v>1.13</v>
      </c>
      <c r="H17" s="39" t="s">
        <v>33</v>
      </c>
      <c r="I17" s="39">
        <v>1</v>
      </c>
      <c r="J17" s="39" t="s">
        <v>33</v>
      </c>
    </row>
    <row r="18" spans="2:10" ht="12.75">
      <c r="B18" s="5">
        <f t="shared" si="0"/>
        <v>10</v>
      </c>
      <c r="C18" s="8" t="s">
        <v>51</v>
      </c>
      <c r="D18" s="42"/>
      <c r="E18" s="18"/>
      <c r="F18" s="22"/>
      <c r="G18" s="39">
        <v>0.25</v>
      </c>
      <c r="H18" s="39" t="s">
        <v>33</v>
      </c>
      <c r="I18" s="39">
        <v>0.25</v>
      </c>
      <c r="J18" s="39"/>
    </row>
    <row r="19" spans="2:13" ht="12.75">
      <c r="B19" s="5">
        <f t="shared" si="0"/>
        <v>11</v>
      </c>
      <c r="C19" s="8" t="s">
        <v>35</v>
      </c>
      <c r="D19" s="42"/>
      <c r="E19" s="18"/>
      <c r="F19" s="22"/>
      <c r="G19" s="39">
        <v>0.3</v>
      </c>
      <c r="H19" s="39" t="s">
        <v>33</v>
      </c>
      <c r="I19" s="39">
        <v>0.3</v>
      </c>
      <c r="J19" s="39" t="s">
        <v>33</v>
      </c>
      <c r="L19" s="30" t="s">
        <v>36</v>
      </c>
      <c r="M19" s="30" t="e">
        <f>SUM(I9+I10+I13+I14+I15+I16+I17+#REF!+I19)</f>
        <v>#REF!</v>
      </c>
    </row>
    <row r="20" spans="2:13" ht="12.75">
      <c r="B20" s="5">
        <f t="shared" si="0"/>
        <v>12</v>
      </c>
      <c r="C20" s="8" t="s">
        <v>45</v>
      </c>
      <c r="D20" s="42"/>
      <c r="E20" s="18"/>
      <c r="F20" s="22"/>
      <c r="G20" s="39">
        <v>7</v>
      </c>
      <c r="H20" s="45">
        <v>838.56</v>
      </c>
      <c r="I20" s="39">
        <v>7</v>
      </c>
      <c r="J20" s="45">
        <v>963.44</v>
      </c>
      <c r="L20" s="30" t="s">
        <v>37</v>
      </c>
      <c r="M20" s="30" t="e">
        <f>SUM(#REF!+I11+I12+I20+I21+I22+I23+I24+I25+I26+I27+I28+I29+I30+I31)</f>
        <v>#REF!</v>
      </c>
    </row>
    <row r="21" spans="2:10" ht="12.75">
      <c r="B21" s="5">
        <f t="shared" si="0"/>
        <v>13</v>
      </c>
      <c r="C21" s="8" t="s">
        <v>41</v>
      </c>
      <c r="D21" s="42"/>
      <c r="E21" s="16"/>
      <c r="F21" s="22"/>
      <c r="G21" s="39">
        <v>1</v>
      </c>
      <c r="H21" s="45" t="s">
        <v>33</v>
      </c>
      <c r="I21" s="39">
        <v>1</v>
      </c>
      <c r="J21" s="45" t="s">
        <v>33</v>
      </c>
    </row>
    <row r="22" spans="2:10" ht="12.75">
      <c r="B22" s="5">
        <f t="shared" si="0"/>
        <v>14</v>
      </c>
      <c r="C22" s="8" t="s">
        <v>40</v>
      </c>
      <c r="D22" s="22" t="s">
        <v>30</v>
      </c>
      <c r="E22" s="16" t="s">
        <v>19</v>
      </c>
      <c r="F22" s="22">
        <v>531101</v>
      </c>
      <c r="G22" s="39">
        <v>0.5</v>
      </c>
      <c r="H22" s="39" t="s">
        <v>33</v>
      </c>
      <c r="I22" s="39">
        <v>0.5</v>
      </c>
      <c r="J22" s="39" t="s">
        <v>33</v>
      </c>
    </row>
    <row r="23" spans="2:13" ht="12.75">
      <c r="B23" s="5">
        <f t="shared" si="0"/>
        <v>15</v>
      </c>
      <c r="C23" s="8" t="s">
        <v>26</v>
      </c>
      <c r="D23" s="8" t="s">
        <v>23</v>
      </c>
      <c r="E23" s="18" t="s">
        <v>18</v>
      </c>
      <c r="F23" s="22">
        <v>412001</v>
      </c>
      <c r="G23" s="39">
        <v>0.5</v>
      </c>
      <c r="H23" s="39" t="s">
        <v>33</v>
      </c>
      <c r="I23" s="39">
        <v>0.5</v>
      </c>
      <c r="J23" s="39" t="s">
        <v>33</v>
      </c>
      <c r="L23" s="30" t="s">
        <v>38</v>
      </c>
      <c r="M23" s="30" t="e">
        <f>SUM(M19:M20)</f>
        <v>#REF!</v>
      </c>
    </row>
    <row r="24" spans="2:10" ht="12.75">
      <c r="B24" s="5">
        <f t="shared" si="0"/>
        <v>16</v>
      </c>
      <c r="C24" s="8" t="s">
        <v>6</v>
      </c>
      <c r="D24" s="8" t="s">
        <v>25</v>
      </c>
      <c r="E24" s="18" t="s">
        <v>20</v>
      </c>
      <c r="F24" s="22">
        <v>912101</v>
      </c>
      <c r="G24" s="39">
        <v>0.5</v>
      </c>
      <c r="H24" s="39" t="s">
        <v>33</v>
      </c>
      <c r="I24" s="39">
        <v>0.5</v>
      </c>
      <c r="J24" s="39" t="s">
        <v>33</v>
      </c>
    </row>
    <row r="25" spans="2:10" ht="12.75">
      <c r="B25" s="5">
        <f t="shared" si="0"/>
        <v>17</v>
      </c>
      <c r="C25" s="8" t="s">
        <v>7</v>
      </c>
      <c r="D25" s="8" t="s">
        <v>24</v>
      </c>
      <c r="E25" s="18" t="s">
        <v>19</v>
      </c>
      <c r="F25" s="22">
        <v>815701</v>
      </c>
      <c r="G25" s="39">
        <v>0.75</v>
      </c>
      <c r="H25" s="39" t="s">
        <v>33</v>
      </c>
      <c r="I25" s="39">
        <v>0.75</v>
      </c>
      <c r="J25" s="39" t="s">
        <v>33</v>
      </c>
    </row>
    <row r="26" spans="2:10" ht="12.75">
      <c r="B26" s="5">
        <f t="shared" si="0"/>
        <v>18</v>
      </c>
      <c r="C26" s="8" t="s">
        <v>8</v>
      </c>
      <c r="D26" s="8" t="s">
        <v>24</v>
      </c>
      <c r="E26" s="18" t="s">
        <v>19</v>
      </c>
      <c r="F26" s="22">
        <v>432107</v>
      </c>
      <c r="G26" s="39">
        <v>0.5</v>
      </c>
      <c r="H26" s="39" t="s">
        <v>33</v>
      </c>
      <c r="I26" s="39">
        <v>0.5</v>
      </c>
      <c r="J26" s="39" t="s">
        <v>33</v>
      </c>
    </row>
    <row r="27" spans="2:10" ht="12.75">
      <c r="B27" s="5">
        <f>SUM(B26+1)</f>
        <v>19</v>
      </c>
      <c r="C27" s="8" t="s">
        <v>9</v>
      </c>
      <c r="D27" s="8" t="s">
        <v>24</v>
      </c>
      <c r="E27" s="18" t="s">
        <v>19</v>
      </c>
      <c r="F27" s="22">
        <v>512001</v>
      </c>
      <c r="G27" s="39">
        <v>2.5</v>
      </c>
      <c r="H27" s="45">
        <v>825.66</v>
      </c>
      <c r="I27" s="39">
        <v>2.5</v>
      </c>
      <c r="J27" s="39">
        <v>966.17</v>
      </c>
    </row>
    <row r="28" spans="2:10" ht="12" customHeight="1">
      <c r="B28" s="5">
        <f>SUM(B27+1)</f>
        <v>20</v>
      </c>
      <c r="C28" s="10" t="s">
        <v>10</v>
      </c>
      <c r="D28" s="10" t="s">
        <v>25</v>
      </c>
      <c r="E28" s="17" t="s">
        <v>20</v>
      </c>
      <c r="F28" s="23">
        <v>961303</v>
      </c>
      <c r="G28" s="39">
        <v>1</v>
      </c>
      <c r="H28" s="39" t="s">
        <v>33</v>
      </c>
      <c r="I28" s="39">
        <v>1.13</v>
      </c>
      <c r="J28" s="39">
        <v>733.23</v>
      </c>
    </row>
    <row r="29" spans="2:10" ht="12.75">
      <c r="B29" s="5">
        <f>SUM(B28+1)</f>
        <v>21</v>
      </c>
      <c r="C29" s="8" t="s">
        <v>11</v>
      </c>
      <c r="D29" s="8" t="s">
        <v>24</v>
      </c>
      <c r="E29" s="16" t="s">
        <v>19</v>
      </c>
      <c r="F29" s="22">
        <v>741102</v>
      </c>
      <c r="G29" s="39">
        <v>0.25</v>
      </c>
      <c r="H29" s="39" t="s">
        <v>33</v>
      </c>
      <c r="I29" s="39">
        <v>0.25</v>
      </c>
      <c r="J29" s="39" t="s">
        <v>33</v>
      </c>
    </row>
    <row r="30" spans="2:10" ht="12.75">
      <c r="B30" s="5">
        <f>SUM(B29+1)</f>
        <v>22</v>
      </c>
      <c r="C30" s="8" t="s">
        <v>34</v>
      </c>
      <c r="D30" s="22"/>
      <c r="E30" s="16"/>
      <c r="F30" s="22"/>
      <c r="G30" s="39">
        <v>0.5</v>
      </c>
      <c r="H30" s="39" t="s">
        <v>33</v>
      </c>
      <c r="I30" s="39">
        <v>0.5</v>
      </c>
      <c r="J30" s="39" t="s">
        <v>33</v>
      </c>
    </row>
    <row r="31" spans="2:10" ht="13.5" thickBot="1">
      <c r="B31" s="5">
        <f>SUM(B30+1)</f>
        <v>23</v>
      </c>
      <c r="C31" s="8" t="s">
        <v>12</v>
      </c>
      <c r="D31" s="22"/>
      <c r="E31" s="16"/>
      <c r="F31" s="22"/>
      <c r="G31" s="31">
        <v>0.25</v>
      </c>
      <c r="H31" s="38">
        <v>0</v>
      </c>
      <c r="I31" s="39">
        <v>0.25</v>
      </c>
      <c r="J31" s="39" t="s">
        <v>33</v>
      </c>
    </row>
    <row r="32" spans="2:10" ht="13.5" hidden="1" thickBot="1">
      <c r="B32" s="5"/>
      <c r="C32" s="9"/>
      <c r="D32" s="28"/>
      <c r="E32" s="20"/>
      <c r="F32" s="28"/>
      <c r="G32" s="32"/>
      <c r="H32" s="40"/>
      <c r="I32" s="41"/>
      <c r="J32" s="41"/>
    </row>
    <row r="33" spans="2:10" ht="13.5" thickBot="1">
      <c r="B33" s="6"/>
      <c r="C33" s="13" t="s">
        <v>13</v>
      </c>
      <c r="D33" s="29"/>
      <c r="E33" s="21"/>
      <c r="F33" s="29"/>
      <c r="G33" s="11">
        <f>SUM(G9:G32)</f>
        <v>34.58</v>
      </c>
      <c r="H33" s="44" t="s">
        <v>33</v>
      </c>
      <c r="I33" s="11">
        <f>SUM(I9:I32)</f>
        <v>34.580000000000005</v>
      </c>
      <c r="J33" s="43" t="s">
        <v>33</v>
      </c>
    </row>
    <row r="35" spans="2:9" ht="12.75">
      <c r="B35" s="36"/>
      <c r="C35" s="36"/>
      <c r="D35" s="36"/>
      <c r="E35" s="36"/>
      <c r="F35" s="36"/>
      <c r="G35" s="1"/>
      <c r="H35" s="12"/>
      <c r="I35" s="1"/>
    </row>
    <row r="36" spans="2:9" ht="12.75">
      <c r="B36" s="36"/>
      <c r="C36" s="1"/>
      <c r="D36" s="1"/>
      <c r="E36" s="1"/>
      <c r="F36" s="1"/>
      <c r="G36" s="1"/>
      <c r="H36" s="12"/>
      <c r="I36" s="1"/>
    </row>
    <row r="38" spans="2:9" ht="12.75">
      <c r="B38" s="36"/>
      <c r="C38" s="1"/>
      <c r="D38" s="1"/>
      <c r="E38" s="1"/>
      <c r="F38" s="1"/>
      <c r="G38" s="36"/>
      <c r="H38" s="36"/>
      <c r="I38" s="36"/>
    </row>
    <row r="41" spans="2:9" ht="12.75">
      <c r="B41" s="36"/>
      <c r="C41" s="1"/>
      <c r="D41" s="1"/>
      <c r="E41" s="1"/>
      <c r="F41" s="1"/>
      <c r="G41" s="36"/>
      <c r="H41" s="36"/>
      <c r="I41" s="36"/>
    </row>
    <row r="44" spans="3:6" ht="12.75">
      <c r="C44" s="1"/>
      <c r="D44" s="1"/>
      <c r="E44" s="1"/>
      <c r="F44" s="1"/>
    </row>
  </sheetData>
  <sheetProtection/>
  <mergeCells count="8">
    <mergeCell ref="J7:J8"/>
    <mergeCell ref="A5:J5"/>
    <mergeCell ref="C4:J4"/>
    <mergeCell ref="C7:C8"/>
    <mergeCell ref="G7:G8"/>
    <mergeCell ref="A3:I3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dale</cp:lastModifiedBy>
  <cp:lastPrinted>2022-04-22T13:09:57Z</cp:lastPrinted>
  <dcterms:created xsi:type="dcterms:W3CDTF">2017-02-23T06:44:18Z</dcterms:created>
  <dcterms:modified xsi:type="dcterms:W3CDTF">2023-01-13T07:44:35Z</dcterms:modified>
  <cp:category/>
  <cp:version/>
  <cp:contentType/>
  <cp:contentStatus/>
</cp:coreProperties>
</file>